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44" activeTab="0"/>
  </bookViews>
  <sheets>
    <sheet name="Tāme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<sst xmlns="http://schemas.openxmlformats.org/spreadsheetml/2006/main" count="64" uniqueCount="45">
  <si>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>Kopā</t>
  </si>
  <si>
    <t>Darba nosaukums</t>
  </si>
  <si>
    <t>Mērvienība</t>
  </si>
  <si>
    <t>Daudzums</t>
  </si>
  <si>
    <t>Vienības izmaksas</t>
  </si>
  <si>
    <t>Kopā uz visu apjomu</t>
  </si>
  <si>
    <t>Laika norma c/h</t>
  </si>
  <si>
    <t>Darbietilpība c/st</t>
  </si>
  <si>
    <t>Darba alga EUR</t>
  </si>
  <si>
    <t>Materiāli EUR</t>
  </si>
  <si>
    <t>Mehānismi EUR</t>
  </si>
  <si>
    <t>Summa EUR</t>
  </si>
  <si>
    <t>Kopā EUR</t>
  </si>
  <si>
    <t>Darba samaksas likme, EUR/h</t>
  </si>
  <si>
    <t>Nr.p.k.</t>
  </si>
  <si>
    <t>Sociālais nodoklis 23,59% no algas</t>
  </si>
  <si>
    <t>PVN 21%</t>
  </si>
  <si>
    <t>PAVISAM KOPĀ EUR</t>
  </si>
  <si>
    <t>Tāme</t>
  </si>
  <si>
    <t>Tāmes izmaksas EUR</t>
  </si>
  <si>
    <t>t.m.</t>
  </si>
  <si>
    <t>Žoga atjaunošana Ulmales kapos, Ulmale, Sakas pagasts, Pāvilostas novads.</t>
  </si>
  <si>
    <t>Esošo betona stabu demontāža</t>
  </si>
  <si>
    <t>gb.</t>
  </si>
  <si>
    <t>Žoga stabu betonēšana</t>
  </si>
  <si>
    <t>betons B16</t>
  </si>
  <si>
    <t>m3</t>
  </si>
  <si>
    <t>Žoga sieta montāža</t>
  </si>
  <si>
    <t>Esošā žoga sieta un vārtu demontāža</t>
  </si>
  <si>
    <t>žoga stabs 1,7m ar gropi</t>
  </si>
  <si>
    <t>žoga siets 1,2m x 25m(75x100mm) 2,2mm</t>
  </si>
  <si>
    <t>metāla skavas INOX</t>
  </si>
  <si>
    <t>atsaites stabs 2,0m</t>
  </si>
  <si>
    <t>atsaites uzgalis ar āķi 38mm</t>
  </si>
  <si>
    <t>cilpa ar āķi 60mm</t>
  </si>
  <si>
    <t>stienis žoga spriegošanai 10x1500mm</t>
  </si>
  <si>
    <t>Vārtu montāža</t>
  </si>
  <si>
    <t>vārti 1,25m x 1m</t>
  </si>
  <si>
    <t>vārti 1,25m x 3m</t>
  </si>
  <si>
    <t>Bedru rakšana stabiem</t>
  </si>
  <si>
    <t>Pāvilostas novada pašvaldība</t>
  </si>
  <si>
    <t>PASŪTĪTĀJS</t>
  </si>
  <si>
    <t xml:space="preserve">Transporta izdevumi  </t>
  </si>
  <si>
    <t>Virsizdevumi</t>
  </si>
  <si>
    <t>PIELIKUMS Nr. 5.1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</si>
</sst>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0_р_._-;\-* #,##0.00_р_._-;_-* \-??_р_._-;_-@_-"/>
    <numFmt numFmtId="171" formatCode="_-* #,##0.00_-;\-* #,##0.00_-;_-* \-??_-;_-@_-"/>
    <numFmt numFmtId="172" formatCode="0.0"/>
  </numFmts>
  <fonts count="47">
    <font>
      <sz val="10"/>
      <name val="Arial"/>
      <family val="2"/>
    </font>
    <font>
      <sz val="10"/>
      <name val="Times New Roman"/>
      <family val="1"/>
    </font>
    <font>
      <sz val="12"/>
      <color indexed="17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ill="0" applyBorder="0" applyAlignment="0" applyProtection="0"/>
    <xf numFmtId="0" fontId="2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  <xf numFmtId="0" fontId="34" fillId="0" borderId="0" applyNumberFormat="0" applyFill="0" applyBorder="0" applyAlignment="0" applyProtection="0"/>
    <xf numFmtId="0" fontId="35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2" fillId="0" borderId="6" applyNumberFormat="0" applyFill="0" applyAlignment="0" applyProtection="0"/>
    <xf numFmtId="0" fontId="43" fillId="33" borderId="0" applyNumberFormat="0" applyBorder="0" applyAlignment="0" applyProtection="0"/>
    <xf numFmtId="0" fontId="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2" fontId="1" fillId="0" borderId="12" xfId="0" applyNumberFormat="1" applyFont="1" applyBorder="1" applyAlignment="1">
      <alignment/>
    </xf>
    <xf numFmtId="2" fontId="3" fillId="34" borderId="12" xfId="0" applyNumberFormat="1" applyFont="1" applyFill="1" applyBorder="1" applyAlignment="1">
      <alignment/>
    </xf>
    <xf numFmtId="0" fontId="5" fillId="35" borderId="13" xfId="0" applyFont="1" applyFill="1" applyBorder="1" applyAlignment="1" applyProtection="1">
      <alignment horizontal="center" wrapText="1"/>
      <protection/>
    </xf>
    <xf numFmtId="0" fontId="5" fillId="0" borderId="14" xfId="0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Fill="1" applyBorder="1" applyAlignment="1" applyProtection="1">
      <alignment horizontal="center" vertical="center" textRotation="90" wrapText="1"/>
      <protection/>
    </xf>
    <xf numFmtId="0" fontId="1" fillId="0" borderId="15" xfId="0" applyFont="1" applyFill="1" applyBorder="1" applyAlignment="1" applyProtection="1">
      <alignment horizontal="center" vertical="center" textRotation="90" wrapText="1"/>
      <protection/>
    </xf>
    <xf numFmtId="0" fontId="1" fillId="0" borderId="16" xfId="0" applyFont="1" applyFill="1" applyBorder="1" applyAlignment="1" applyProtection="1">
      <alignment horizontal="center" vertical="center" textRotation="90" wrapText="1"/>
      <protection/>
    </xf>
    <xf numFmtId="0" fontId="5" fillId="0" borderId="17" xfId="0" applyFont="1" applyFill="1" applyBorder="1" applyAlignment="1" applyProtection="1">
      <alignment horizontal="center" wrapText="1"/>
      <protection/>
    </xf>
    <xf numFmtId="1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18" xfId="0" applyFont="1" applyFill="1" applyBorder="1" applyAlignment="1" applyProtection="1">
      <alignment horizontal="center" wrapText="1"/>
      <protection/>
    </xf>
    <xf numFmtId="0" fontId="3" fillId="34" borderId="19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2" fontId="3" fillId="0" borderId="24" xfId="0" applyNumberFormat="1" applyFont="1" applyBorder="1" applyAlignment="1">
      <alignment/>
    </xf>
    <xf numFmtId="2" fontId="3" fillId="0" borderId="25" xfId="0" applyNumberFormat="1" applyFont="1" applyFill="1" applyBorder="1" applyAlignment="1" applyProtection="1">
      <alignment horizontal="center" wrapText="1"/>
      <protection/>
    </xf>
    <xf numFmtId="2" fontId="3" fillId="0" borderId="26" xfId="0" applyNumberFormat="1" applyFont="1" applyFill="1" applyBorder="1" applyAlignment="1" applyProtection="1">
      <alignment horizontal="center" wrapText="1"/>
      <protection/>
    </xf>
    <xf numFmtId="2" fontId="3" fillId="0" borderId="27" xfId="0" applyNumberFormat="1" applyFont="1" applyFill="1" applyBorder="1" applyAlignment="1" applyProtection="1">
      <alignment horizontal="center" wrapText="1"/>
      <protection/>
    </xf>
    <xf numFmtId="2" fontId="3" fillId="0" borderId="14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2" fontId="3" fillId="0" borderId="0" xfId="0" applyNumberFormat="1" applyFont="1" applyAlignment="1">
      <alignment vertical="center"/>
    </xf>
    <xf numFmtId="2" fontId="1" fillId="34" borderId="28" xfId="0" applyNumberFormat="1" applyFont="1" applyFill="1" applyBorder="1" applyAlignment="1" applyProtection="1">
      <alignment wrapText="1"/>
      <protection/>
    </xf>
    <xf numFmtId="2" fontId="1" fillId="34" borderId="29" xfId="0" applyNumberFormat="1" applyFont="1" applyFill="1" applyBorder="1" applyAlignment="1">
      <alignment horizontal="center" vertical="center"/>
    </xf>
    <xf numFmtId="2" fontId="1" fillId="34" borderId="30" xfId="0" applyNumberFormat="1" applyFont="1" applyFill="1" applyBorder="1" applyAlignment="1">
      <alignment horizontal="center" vertical="center"/>
    </xf>
    <xf numFmtId="2" fontId="1" fillId="34" borderId="31" xfId="0" applyNumberFormat="1" applyFont="1" applyFill="1" applyBorder="1" applyAlignment="1">
      <alignment horizontal="center" vertical="center"/>
    </xf>
    <xf numFmtId="2" fontId="1" fillId="34" borderId="32" xfId="0" applyNumberFormat="1" applyFont="1" applyFill="1" applyBorder="1" applyAlignment="1">
      <alignment horizontal="center" vertical="center"/>
    </xf>
    <xf numFmtId="2" fontId="1" fillId="34" borderId="28" xfId="0" applyNumberFormat="1" applyFont="1" applyFill="1" applyBorder="1" applyAlignment="1" applyProtection="1">
      <alignment horizontal="center" vertical="center" wrapText="1"/>
      <protection/>
    </xf>
    <xf numFmtId="2" fontId="1" fillId="34" borderId="33" xfId="0" applyNumberFormat="1" applyFont="1" applyFill="1" applyBorder="1" applyAlignment="1" applyProtection="1">
      <alignment horizontal="center" vertical="center" wrapText="1"/>
      <protection/>
    </xf>
    <xf numFmtId="2" fontId="1" fillId="34" borderId="31" xfId="0" applyNumberFormat="1" applyFont="1" applyFill="1" applyBorder="1" applyAlignment="1" applyProtection="1">
      <alignment horizontal="center" vertical="center" wrapText="1"/>
      <protection/>
    </xf>
    <xf numFmtId="2" fontId="1" fillId="34" borderId="29" xfId="0" applyNumberFormat="1" applyFont="1" applyFill="1" applyBorder="1" applyAlignment="1" applyProtection="1">
      <alignment horizontal="center" vertical="center" wrapText="1"/>
      <protection/>
    </xf>
    <xf numFmtId="2" fontId="1" fillId="34" borderId="30" xfId="0" applyNumberFormat="1" applyFont="1" applyFill="1" applyBorder="1" applyAlignment="1" applyProtection="1">
      <alignment horizontal="center" vertical="center" wrapText="1"/>
      <protection/>
    </xf>
    <xf numFmtId="0" fontId="1" fillId="34" borderId="28" xfId="0" applyFont="1" applyFill="1" applyBorder="1" applyAlignment="1">
      <alignment horizontal="left" vertical="center"/>
    </xf>
    <xf numFmtId="0" fontId="1" fillId="34" borderId="34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34" borderId="28" xfId="0" applyFont="1" applyFill="1" applyBorder="1" applyAlignment="1">
      <alignment horizontal="right" vertical="center"/>
    </xf>
    <xf numFmtId="1" fontId="1" fillId="34" borderId="29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36" xfId="0" applyFont="1" applyFill="1" applyBorder="1" applyAlignment="1" applyProtection="1">
      <alignment horizontal="right" vertical="center" wrapText="1"/>
      <protection/>
    </xf>
    <xf numFmtId="0" fontId="3" fillId="0" borderId="37" xfId="0" applyFont="1" applyFill="1" applyBorder="1" applyAlignment="1" applyProtection="1">
      <alignment horizontal="right" vertical="center" wrapText="1"/>
      <protection/>
    </xf>
    <xf numFmtId="0" fontId="3" fillId="0" borderId="38" xfId="0" applyFont="1" applyFill="1" applyBorder="1" applyAlignment="1" applyProtection="1">
      <alignment horizontal="right" vertical="center" wrapText="1"/>
      <protection/>
    </xf>
    <xf numFmtId="0" fontId="3" fillId="0" borderId="2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1" fillId="0" borderId="39" xfId="0" applyFont="1" applyBorder="1" applyAlignment="1" applyProtection="1">
      <alignment horizontal="center" vertical="center" wrapText="1"/>
      <protection/>
    </xf>
    <xf numFmtId="0" fontId="1" fillId="0" borderId="40" xfId="0" applyFont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 wrapText="1"/>
      <protection/>
    </xf>
    <xf numFmtId="0" fontId="1" fillId="0" borderId="42" xfId="0" applyFont="1" applyFill="1" applyBorder="1" applyAlignment="1" applyProtection="1">
      <alignment horizontal="center" vertical="center" wrapText="1"/>
      <protection/>
    </xf>
    <xf numFmtId="0" fontId="1" fillId="0" borderId="43" xfId="0" applyFont="1" applyFill="1" applyBorder="1" applyAlignment="1" applyProtection="1">
      <alignment horizontal="center" vertical="center" textRotation="90" wrapText="1"/>
      <protection/>
    </xf>
    <xf numFmtId="0" fontId="1" fillId="0" borderId="44" xfId="0" applyFont="1" applyFill="1" applyBorder="1" applyAlignment="1" applyProtection="1">
      <alignment horizontal="center" vertical="center" textRotation="90" wrapText="1"/>
      <protection/>
    </xf>
    <xf numFmtId="2" fontId="1" fillId="0" borderId="41" xfId="0" applyNumberFormat="1" applyFont="1" applyFill="1" applyBorder="1" applyAlignment="1" applyProtection="1">
      <alignment horizontal="center" vertical="center" textRotation="90" wrapText="1"/>
      <protection/>
    </xf>
    <xf numFmtId="2" fontId="1" fillId="0" borderId="42" xfId="0" applyNumberFormat="1" applyFont="1" applyFill="1" applyBorder="1" applyAlignment="1" applyProtection="1">
      <alignment horizontal="center" vertical="center" textRotation="90" wrapText="1"/>
      <protection/>
    </xf>
    <xf numFmtId="0" fontId="1" fillId="35" borderId="45" xfId="0" applyFont="1" applyFill="1" applyBorder="1" applyAlignment="1" applyProtection="1">
      <alignment horizontal="center" vertical="center" wrapText="1"/>
      <protection/>
    </xf>
    <xf numFmtId="0" fontId="1" fillId="35" borderId="26" xfId="0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Comma 2" xfId="41"/>
    <cellStyle name="Excel_BuiltIn_Good" xfId="42"/>
    <cellStyle name="Hyperlink" xfId="43"/>
    <cellStyle name="Ievade" xfId="44"/>
    <cellStyle name="Followed Hyperlink" xfId="45"/>
    <cellStyle name="Izvade" xfId="46"/>
    <cellStyle name="Comma" xfId="47"/>
    <cellStyle name="Comma [0]" xfId="48"/>
    <cellStyle name="Kopsumma" xfId="49"/>
    <cellStyle name="Labs" xfId="50"/>
    <cellStyle name="Neitrāls" xfId="51"/>
    <cellStyle name="Nosaukums" xfId="52"/>
    <cellStyle name="Parastais_TameI-VI" xfId="53"/>
    <cellStyle name="Paskaidrojošs teksts" xfId="54"/>
    <cellStyle name="Pārbaudes šūna" xfId="55"/>
    <cellStyle name="Piezīme" xfId="56"/>
    <cellStyle name="Percent" xfId="57"/>
    <cellStyle name="Saistīta šūna" xfId="58"/>
    <cellStyle name="Slikts" xfId="59"/>
    <cellStyle name="Style 1" xfId="60"/>
    <cellStyle name="Currency" xfId="61"/>
    <cellStyle name="Currency [0]" xfId="62"/>
    <cellStyle name="Virsraksts 1" xfId="63"/>
    <cellStyle name="Virsraksts 2" xfId="64"/>
    <cellStyle name="Virsraksts 3" xfId="65"/>
    <cellStyle name="Virsraksts 4" xfId="66"/>
    <cellStyle name="Стиль 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N1" sqref="N1:O1"/>
    </sheetView>
  </sheetViews>
  <sheetFormatPr defaultColWidth="9.140625" defaultRowHeight="12.75"/>
  <cols>
    <col min="1" max="1" width="4.00390625" style="0" customWidth="1"/>
    <col min="2" max="2" width="42.7109375" style="0" customWidth="1"/>
    <col min="3" max="4" width="5.57421875" style="0" customWidth="1"/>
    <col min="5" max="5" width="6.28125" style="0" customWidth="1"/>
    <col min="6" max="6" width="6.00390625" style="0" customWidth="1"/>
    <col min="7" max="8" width="6.421875" style="0" customWidth="1"/>
    <col min="9" max="9" width="5.8515625" style="0" customWidth="1"/>
    <col min="10" max="10" width="6.7109375" style="0" customWidth="1"/>
    <col min="11" max="11" width="7.421875" style="0" customWidth="1"/>
    <col min="12" max="12" width="7.57421875" style="0" customWidth="1"/>
    <col min="13" max="14" width="8.421875" style="0" customWidth="1"/>
  </cols>
  <sheetData>
    <row r="1" spans="2:15" ht="12.75">
      <c r="B1" s="24"/>
      <c r="N1" s="56" t="s">
        <v>44</v>
      </c>
      <c r="O1" s="56"/>
    </row>
    <row r="3" ht="12.75">
      <c r="B3" s="24"/>
    </row>
    <row r="4" ht="12.75">
      <c r="B4" s="24"/>
    </row>
    <row r="5" ht="12.75">
      <c r="B5" s="24" t="s">
        <v>41</v>
      </c>
    </row>
    <row r="6" ht="12.75">
      <c r="B6" s="24" t="s">
        <v>40</v>
      </c>
    </row>
    <row r="7" ht="12.75">
      <c r="B7" s="24"/>
    </row>
    <row r="8" spans="1:15" ht="18.75">
      <c r="A8" s="57" t="s">
        <v>18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ht="15">
      <c r="A9" s="58" t="s">
        <v>21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</row>
    <row r="10" spans="1:15" ht="15.75" thickBot="1">
      <c r="A10" s="25"/>
      <c r="B10" s="25"/>
      <c r="C10" s="25"/>
      <c r="D10" s="25"/>
      <c r="E10" s="25"/>
      <c r="F10" s="25"/>
      <c r="G10" s="25"/>
      <c r="H10" s="25"/>
      <c r="I10" s="59"/>
      <c r="J10" s="59"/>
      <c r="K10" s="59"/>
      <c r="L10" s="59" t="s">
        <v>19</v>
      </c>
      <c r="M10" s="59"/>
      <c r="N10" s="59"/>
      <c r="O10" s="26">
        <f>O37</f>
        <v>0</v>
      </c>
    </row>
    <row r="11" spans="1:15" ht="13.5" thickBot="1">
      <c r="A11" s="60" t="s">
        <v>14</v>
      </c>
      <c r="B11" s="62" t="s">
        <v>1</v>
      </c>
      <c r="C11" s="64" t="s">
        <v>2</v>
      </c>
      <c r="D11" s="66" t="s">
        <v>3</v>
      </c>
      <c r="E11" s="68" t="s">
        <v>4</v>
      </c>
      <c r="F11" s="69"/>
      <c r="G11" s="69"/>
      <c r="H11" s="69"/>
      <c r="I11" s="69"/>
      <c r="J11" s="69"/>
      <c r="K11" s="45" t="s">
        <v>5</v>
      </c>
      <c r="L11" s="45"/>
      <c r="M11" s="45"/>
      <c r="N11" s="45"/>
      <c r="O11" s="46"/>
    </row>
    <row r="12" spans="1:15" ht="75.75" customHeight="1" thickBot="1">
      <c r="A12" s="61"/>
      <c r="B12" s="63"/>
      <c r="C12" s="65"/>
      <c r="D12" s="67"/>
      <c r="E12" s="7" t="s">
        <v>6</v>
      </c>
      <c r="F12" s="8" t="s">
        <v>13</v>
      </c>
      <c r="G12" s="9" t="s">
        <v>8</v>
      </c>
      <c r="H12" s="8" t="s">
        <v>9</v>
      </c>
      <c r="I12" s="9" t="s">
        <v>10</v>
      </c>
      <c r="J12" s="8" t="s">
        <v>12</v>
      </c>
      <c r="K12" s="9" t="s">
        <v>7</v>
      </c>
      <c r="L12" s="8" t="s">
        <v>8</v>
      </c>
      <c r="M12" s="9" t="s">
        <v>9</v>
      </c>
      <c r="N12" s="8" t="s">
        <v>10</v>
      </c>
      <c r="O12" s="10" t="s">
        <v>11</v>
      </c>
    </row>
    <row r="13" spans="1:15" ht="14.25" thickBot="1">
      <c r="A13" s="5">
        <v>1</v>
      </c>
      <c r="B13" s="6">
        <v>2</v>
      </c>
      <c r="C13" s="11">
        <v>3</v>
      </c>
      <c r="D13" s="12">
        <v>4</v>
      </c>
      <c r="E13" s="11">
        <v>5</v>
      </c>
      <c r="F13" s="6">
        <v>6</v>
      </c>
      <c r="G13" s="11">
        <v>7</v>
      </c>
      <c r="H13" s="6">
        <v>8</v>
      </c>
      <c r="I13" s="11">
        <v>9</v>
      </c>
      <c r="J13" s="6">
        <v>10</v>
      </c>
      <c r="K13" s="11">
        <v>11</v>
      </c>
      <c r="L13" s="6">
        <v>12</v>
      </c>
      <c r="M13" s="11">
        <v>13</v>
      </c>
      <c r="N13" s="6">
        <v>14</v>
      </c>
      <c r="O13" s="13">
        <v>15</v>
      </c>
    </row>
    <row r="14" spans="1:15" ht="12.75">
      <c r="A14" s="14">
        <v>1</v>
      </c>
      <c r="B14" s="37" t="s">
        <v>28</v>
      </c>
      <c r="C14" s="38" t="s">
        <v>20</v>
      </c>
      <c r="D14" s="39">
        <v>312</v>
      </c>
      <c r="E14" s="28"/>
      <c r="F14" s="29"/>
      <c r="G14" s="30"/>
      <c r="H14" s="28"/>
      <c r="I14" s="31"/>
      <c r="J14" s="32"/>
      <c r="K14" s="33"/>
      <c r="L14" s="34"/>
      <c r="M14" s="35"/>
      <c r="N14" s="36"/>
      <c r="O14" s="27"/>
    </row>
    <row r="15" spans="1:15" ht="12.75">
      <c r="A15" s="14">
        <v>2</v>
      </c>
      <c r="B15" s="37" t="s">
        <v>22</v>
      </c>
      <c r="C15" s="38" t="s">
        <v>23</v>
      </c>
      <c r="D15" s="39">
        <v>108</v>
      </c>
      <c r="E15" s="28"/>
      <c r="F15" s="29"/>
      <c r="G15" s="30"/>
      <c r="H15" s="28"/>
      <c r="I15" s="31"/>
      <c r="J15" s="32"/>
      <c r="K15" s="33"/>
      <c r="L15" s="34"/>
      <c r="M15" s="35"/>
      <c r="N15" s="36"/>
      <c r="O15" s="27"/>
    </row>
    <row r="16" spans="1:15" ht="12.75">
      <c r="A16" s="14">
        <v>3</v>
      </c>
      <c r="B16" s="37" t="s">
        <v>39</v>
      </c>
      <c r="C16" s="38" t="s">
        <v>26</v>
      </c>
      <c r="D16" s="39">
        <v>3</v>
      </c>
      <c r="E16" s="28"/>
      <c r="F16" s="29"/>
      <c r="G16" s="30"/>
      <c r="H16" s="28"/>
      <c r="I16" s="31"/>
      <c r="J16" s="32"/>
      <c r="K16" s="33"/>
      <c r="L16" s="34"/>
      <c r="M16" s="35"/>
      <c r="N16" s="36"/>
      <c r="O16" s="27"/>
    </row>
    <row r="17" spans="1:15" ht="12.75">
      <c r="A17" s="14">
        <v>4</v>
      </c>
      <c r="B17" s="37" t="s">
        <v>24</v>
      </c>
      <c r="C17" s="38" t="s">
        <v>23</v>
      </c>
      <c r="D17" s="39">
        <v>122</v>
      </c>
      <c r="E17" s="28"/>
      <c r="F17" s="29"/>
      <c r="G17" s="30"/>
      <c r="H17" s="28"/>
      <c r="I17" s="31"/>
      <c r="J17" s="32"/>
      <c r="K17" s="33"/>
      <c r="L17" s="34"/>
      <c r="M17" s="35"/>
      <c r="N17" s="36"/>
      <c r="O17" s="27"/>
    </row>
    <row r="18" spans="1:15" ht="12.75">
      <c r="A18" s="14"/>
      <c r="B18" s="43" t="s">
        <v>29</v>
      </c>
      <c r="C18" s="38" t="s">
        <v>23</v>
      </c>
      <c r="D18" s="39">
        <v>122</v>
      </c>
      <c r="E18" s="28"/>
      <c r="F18" s="29"/>
      <c r="G18" s="30"/>
      <c r="H18" s="28"/>
      <c r="I18" s="31"/>
      <c r="J18" s="32"/>
      <c r="K18" s="33"/>
      <c r="L18" s="34"/>
      <c r="M18" s="35"/>
      <c r="N18" s="36"/>
      <c r="O18" s="27"/>
    </row>
    <row r="19" spans="1:15" ht="12.75">
      <c r="A19" s="14"/>
      <c r="B19" s="43" t="s">
        <v>32</v>
      </c>
      <c r="C19" s="38" t="s">
        <v>23</v>
      </c>
      <c r="D19" s="39">
        <v>28</v>
      </c>
      <c r="E19" s="28"/>
      <c r="F19" s="29"/>
      <c r="G19" s="30"/>
      <c r="H19" s="28"/>
      <c r="I19" s="31"/>
      <c r="J19" s="32"/>
      <c r="K19" s="33"/>
      <c r="L19" s="34"/>
      <c r="M19" s="35"/>
      <c r="N19" s="36"/>
      <c r="O19" s="27"/>
    </row>
    <row r="20" spans="1:15" ht="12.75">
      <c r="A20" s="14"/>
      <c r="B20" s="43" t="s">
        <v>25</v>
      </c>
      <c r="C20" s="38" t="s">
        <v>26</v>
      </c>
      <c r="D20" s="39">
        <v>2.5</v>
      </c>
      <c r="E20" s="28"/>
      <c r="F20" s="29"/>
      <c r="G20" s="30"/>
      <c r="H20" s="28"/>
      <c r="I20" s="31"/>
      <c r="J20" s="32"/>
      <c r="K20" s="33"/>
      <c r="L20" s="34"/>
      <c r="M20" s="35"/>
      <c r="N20" s="36"/>
      <c r="O20" s="27"/>
    </row>
    <row r="21" spans="1:15" ht="12.75">
      <c r="A21" s="14">
        <v>5</v>
      </c>
      <c r="B21" s="37" t="s">
        <v>36</v>
      </c>
      <c r="C21" s="38" t="s">
        <v>23</v>
      </c>
      <c r="D21" s="39">
        <v>4</v>
      </c>
      <c r="E21" s="28"/>
      <c r="F21" s="29"/>
      <c r="G21" s="30"/>
      <c r="H21" s="28"/>
      <c r="I21" s="31"/>
      <c r="J21" s="32"/>
      <c r="K21" s="33"/>
      <c r="L21" s="34"/>
      <c r="M21" s="35"/>
      <c r="N21" s="36"/>
      <c r="O21" s="27"/>
    </row>
    <row r="22" spans="1:15" ht="12.75">
      <c r="A22" s="14"/>
      <c r="B22" s="43" t="s">
        <v>37</v>
      </c>
      <c r="C22" s="38" t="s">
        <v>23</v>
      </c>
      <c r="D22" s="39">
        <v>3</v>
      </c>
      <c r="E22" s="28"/>
      <c r="F22" s="29"/>
      <c r="G22" s="30"/>
      <c r="H22" s="28"/>
      <c r="I22" s="31"/>
      <c r="J22" s="32"/>
      <c r="K22" s="33"/>
      <c r="L22" s="34"/>
      <c r="M22" s="35"/>
      <c r="N22" s="36"/>
      <c r="O22" s="27"/>
    </row>
    <row r="23" spans="1:15" ht="12.75">
      <c r="A23" s="14"/>
      <c r="B23" s="43" t="s">
        <v>38</v>
      </c>
      <c r="C23" s="38" t="s">
        <v>23</v>
      </c>
      <c r="D23" s="39">
        <v>1</v>
      </c>
      <c r="E23" s="28"/>
      <c r="F23" s="29"/>
      <c r="G23" s="30"/>
      <c r="H23" s="28"/>
      <c r="I23" s="31"/>
      <c r="J23" s="32"/>
      <c r="K23" s="33"/>
      <c r="L23" s="34"/>
      <c r="M23" s="35"/>
      <c r="N23" s="36"/>
      <c r="O23" s="27"/>
    </row>
    <row r="24" spans="1:15" ht="12.75">
      <c r="A24" s="14"/>
      <c r="B24" s="43" t="s">
        <v>25</v>
      </c>
      <c r="C24" s="38" t="s">
        <v>26</v>
      </c>
      <c r="D24" s="39">
        <v>0.15</v>
      </c>
      <c r="E24" s="28"/>
      <c r="F24" s="29"/>
      <c r="G24" s="30"/>
      <c r="H24" s="28"/>
      <c r="I24" s="31"/>
      <c r="J24" s="32"/>
      <c r="K24" s="33"/>
      <c r="L24" s="34"/>
      <c r="M24" s="35"/>
      <c r="N24" s="36"/>
      <c r="O24" s="27"/>
    </row>
    <row r="25" spans="1:15" ht="12.75">
      <c r="A25" s="14">
        <v>6</v>
      </c>
      <c r="B25" s="37" t="s">
        <v>27</v>
      </c>
      <c r="C25" s="38" t="s">
        <v>20</v>
      </c>
      <c r="D25" s="39">
        <v>312</v>
      </c>
      <c r="E25" s="28"/>
      <c r="F25" s="29"/>
      <c r="G25" s="30"/>
      <c r="H25" s="28"/>
      <c r="I25" s="31"/>
      <c r="J25" s="32"/>
      <c r="K25" s="33"/>
      <c r="L25" s="34"/>
      <c r="M25" s="35"/>
      <c r="N25" s="36"/>
      <c r="O25" s="27"/>
    </row>
    <row r="26" spans="1:15" ht="12.75">
      <c r="A26" s="14"/>
      <c r="B26" s="43" t="s">
        <v>30</v>
      </c>
      <c r="C26" s="38" t="s">
        <v>20</v>
      </c>
      <c r="D26" s="44">
        <v>312</v>
      </c>
      <c r="E26" s="28"/>
      <c r="F26" s="29"/>
      <c r="G26" s="30"/>
      <c r="H26" s="28"/>
      <c r="I26" s="31"/>
      <c r="J26" s="32"/>
      <c r="K26" s="33"/>
      <c r="L26" s="34"/>
      <c r="M26" s="35"/>
      <c r="N26" s="36"/>
      <c r="O26" s="27"/>
    </row>
    <row r="27" spans="1:15" ht="12.75">
      <c r="A27" s="14"/>
      <c r="B27" s="43" t="s">
        <v>31</v>
      </c>
      <c r="C27" s="38" t="s">
        <v>23</v>
      </c>
      <c r="D27" s="39">
        <v>800</v>
      </c>
      <c r="E27" s="28"/>
      <c r="F27" s="29"/>
      <c r="G27" s="30"/>
      <c r="H27" s="28"/>
      <c r="I27" s="31"/>
      <c r="J27" s="32"/>
      <c r="K27" s="33"/>
      <c r="L27" s="34"/>
      <c r="M27" s="35"/>
      <c r="N27" s="36"/>
      <c r="O27" s="27"/>
    </row>
    <row r="28" spans="1:15" ht="12.75">
      <c r="A28" s="14"/>
      <c r="B28" s="43" t="s">
        <v>33</v>
      </c>
      <c r="C28" s="38" t="s">
        <v>23</v>
      </c>
      <c r="D28" s="39">
        <v>28</v>
      </c>
      <c r="E28" s="28"/>
      <c r="F28" s="29"/>
      <c r="G28" s="30"/>
      <c r="H28" s="28"/>
      <c r="I28" s="31"/>
      <c r="J28" s="32"/>
      <c r="K28" s="33"/>
      <c r="L28" s="34"/>
      <c r="M28" s="35"/>
      <c r="N28" s="36"/>
      <c r="O28" s="27"/>
    </row>
    <row r="29" spans="1:15" ht="12.75">
      <c r="A29" s="14"/>
      <c r="B29" s="43" t="s">
        <v>34</v>
      </c>
      <c r="C29" s="38" t="s">
        <v>23</v>
      </c>
      <c r="D29" s="39">
        <v>12</v>
      </c>
      <c r="E29" s="28"/>
      <c r="F29" s="29"/>
      <c r="G29" s="30"/>
      <c r="H29" s="28"/>
      <c r="I29" s="31"/>
      <c r="J29" s="32"/>
      <c r="K29" s="33"/>
      <c r="L29" s="34"/>
      <c r="M29" s="35"/>
      <c r="N29" s="36"/>
      <c r="O29" s="27"/>
    </row>
    <row r="30" spans="1:15" ht="13.5" thickBot="1">
      <c r="A30" s="14"/>
      <c r="B30" s="43" t="s">
        <v>35</v>
      </c>
      <c r="C30" s="38" t="s">
        <v>23</v>
      </c>
      <c r="D30" s="39">
        <v>6</v>
      </c>
      <c r="E30" s="28"/>
      <c r="F30" s="29"/>
      <c r="G30" s="30"/>
      <c r="H30" s="28"/>
      <c r="I30" s="31"/>
      <c r="J30" s="32"/>
      <c r="K30" s="33"/>
      <c r="L30" s="34"/>
      <c r="M30" s="35"/>
      <c r="N30" s="36"/>
      <c r="O30" s="27"/>
    </row>
    <row r="31" spans="1:15" ht="13.5" thickBot="1">
      <c r="A31" s="51" t="s">
        <v>0</v>
      </c>
      <c r="B31" s="52"/>
      <c r="C31" s="52"/>
      <c r="D31" s="52"/>
      <c r="E31" s="52"/>
      <c r="F31" s="52"/>
      <c r="G31" s="52"/>
      <c r="H31" s="52"/>
      <c r="I31" s="52"/>
      <c r="J31" s="53"/>
      <c r="K31" s="20">
        <f>SUM(K14:K30)</f>
        <v>0</v>
      </c>
      <c r="L31" s="21">
        <f>SUM(L14:L30)</f>
        <v>0</v>
      </c>
      <c r="M31" s="21">
        <f>SUM(M14:M30)</f>
        <v>0</v>
      </c>
      <c r="N31" s="22">
        <f>SUM(N14:N30)</f>
        <v>0</v>
      </c>
      <c r="O31" s="23">
        <f>SUM(O14:O30)</f>
        <v>0</v>
      </c>
    </row>
    <row r="32" spans="4:15" ht="12.75">
      <c r="D32" s="47" t="s">
        <v>42</v>
      </c>
      <c r="E32" s="48"/>
      <c r="F32" s="48"/>
      <c r="G32" s="48"/>
      <c r="H32" s="48"/>
      <c r="I32" s="48"/>
      <c r="J32" s="48"/>
      <c r="K32" s="48"/>
      <c r="L32" s="15"/>
      <c r="M32" s="1"/>
      <c r="N32" s="2"/>
      <c r="O32" s="3">
        <f>M31*0.03</f>
        <v>0</v>
      </c>
    </row>
    <row r="33" spans="4:15" ht="12.75">
      <c r="D33" s="47" t="s">
        <v>43</v>
      </c>
      <c r="E33" s="48"/>
      <c r="F33" s="48"/>
      <c r="G33" s="48"/>
      <c r="H33" s="48"/>
      <c r="I33" s="48"/>
      <c r="J33" s="48"/>
      <c r="K33" s="48"/>
      <c r="L33" s="15"/>
      <c r="M33" s="1"/>
      <c r="N33" s="2"/>
      <c r="O33" s="3">
        <f>O31*0.05</f>
        <v>0</v>
      </c>
    </row>
    <row r="34" spans="4:15" ht="12.75">
      <c r="D34" s="47" t="s">
        <v>15</v>
      </c>
      <c r="E34" s="48"/>
      <c r="F34" s="48"/>
      <c r="G34" s="48"/>
      <c r="H34" s="48"/>
      <c r="I34" s="48"/>
      <c r="J34" s="48"/>
      <c r="K34" s="48"/>
      <c r="L34" s="15"/>
      <c r="M34" s="1"/>
      <c r="N34" s="2"/>
      <c r="O34" s="3">
        <f>L31*0.2359</f>
        <v>0</v>
      </c>
    </row>
    <row r="35" spans="4:15" ht="12.75">
      <c r="D35" s="54" t="s">
        <v>12</v>
      </c>
      <c r="E35" s="55"/>
      <c r="F35" s="55"/>
      <c r="G35" s="55"/>
      <c r="H35" s="55"/>
      <c r="I35" s="55"/>
      <c r="J35" s="55"/>
      <c r="K35" s="55"/>
      <c r="L35" s="15"/>
      <c r="M35" s="1"/>
      <c r="N35" s="2"/>
      <c r="O35" s="4">
        <f>SUM(O31:O34)</f>
        <v>0</v>
      </c>
    </row>
    <row r="36" spans="4:15" ht="12.75">
      <c r="D36" s="47" t="s">
        <v>16</v>
      </c>
      <c r="E36" s="48"/>
      <c r="F36" s="48"/>
      <c r="G36" s="48"/>
      <c r="H36" s="48"/>
      <c r="I36" s="48"/>
      <c r="J36" s="48"/>
      <c r="K36" s="48"/>
      <c r="L36" s="15"/>
      <c r="M36" s="1"/>
      <c r="N36" s="2"/>
      <c r="O36" s="3">
        <f>O35*0.21</f>
        <v>0</v>
      </c>
    </row>
    <row r="37" spans="4:15" ht="13.5" thickBot="1">
      <c r="D37" s="49" t="s">
        <v>17</v>
      </c>
      <c r="E37" s="50"/>
      <c r="F37" s="50"/>
      <c r="G37" s="50"/>
      <c r="H37" s="50"/>
      <c r="I37" s="50"/>
      <c r="J37" s="50"/>
      <c r="K37" s="50"/>
      <c r="L37" s="16"/>
      <c r="M37" s="17"/>
      <c r="N37" s="18"/>
      <c r="O37" s="19">
        <f>SUM(O35:O36)</f>
        <v>0</v>
      </c>
    </row>
    <row r="39" ht="14.25">
      <c r="B39" s="40"/>
    </row>
    <row r="40" ht="15">
      <c r="B40" s="41"/>
    </row>
    <row r="41" ht="15">
      <c r="B41" s="41"/>
    </row>
    <row r="42" ht="15">
      <c r="B42" s="42"/>
    </row>
    <row r="43" ht="15">
      <c r="B43" s="42"/>
    </row>
  </sheetData>
  <sheetProtection/>
  <mergeCells count="18">
    <mergeCell ref="N1:O1"/>
    <mergeCell ref="A8:O8"/>
    <mergeCell ref="A9:O9"/>
    <mergeCell ref="I10:K10"/>
    <mergeCell ref="L10:N10"/>
    <mergeCell ref="A11:A12"/>
    <mergeCell ref="B11:B12"/>
    <mergeCell ref="C11:C12"/>
    <mergeCell ref="D11:D12"/>
    <mergeCell ref="E11:J11"/>
    <mergeCell ref="K11:O11"/>
    <mergeCell ref="D36:K36"/>
    <mergeCell ref="D37:K37"/>
    <mergeCell ref="A31:J31"/>
    <mergeCell ref="D32:K32"/>
    <mergeCell ref="D33:K33"/>
    <mergeCell ref="D34:K34"/>
    <mergeCell ref="D35:K3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Iepirkumi</cp:lastModifiedBy>
  <cp:lastPrinted>2016-06-21T12:28:07Z</cp:lastPrinted>
  <dcterms:created xsi:type="dcterms:W3CDTF">2013-10-26T08:13:46Z</dcterms:created>
  <dcterms:modified xsi:type="dcterms:W3CDTF">2016-07-04T06:08:54Z</dcterms:modified>
  <cp:category/>
  <cp:version/>
  <cp:contentType/>
  <cp:contentStatus/>
</cp:coreProperties>
</file>